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rmula calcolo taeg excel xl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<sst xmlns="http://schemas.openxmlformats.org/spreadsheetml/2006/main" count="27" uniqueCount="27">
  <si>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Totale imposta sostitutiva</t>
  </si>
  <si>
    <t>Tasso di interesse annuale - Tan:</t>
  </si>
  <si>
    <t>Montante = capitale + interessi:</t>
  </si>
  <si>
    <t>Totale netto erorgato</t>
  </si>
  <si>
    <t>Tasso Annule Nominale TAN:</t>
  </si>
  <si>
    <t>Durata del prestito in anni:</t>
  </si>
  <si>
    <t>Taeg del Prestito:</t>
  </si>
  <si>
    <t>Piccoli &amp; Piccolissimi Prestiti Personali a Partire da 300 Euro</t>
  </si>
  <si>
    <t>Correlate al foglio xls con formula calcolo del tan taeg del prestito con excel:</t>
  </si>
  <si>
    <t>Calcolo tan e taeg su prestito con excel xls: dati del prestito sul quale calcolare il taeg  o isc con excel:</t>
  </si>
  <si>
    <t>Dati modificabili nel file excel:</t>
  </si>
  <si>
    <t>NNBB: l'imposta sostitutiva è dello 0,25% per prestiti con durata superiore ai 18 mesi, mentre nei prestiti fino a 18 mesi si versa</t>
  </si>
  <si>
    <t>l'imposta di bollo di 16 euro una tantum, cioè a prescindere dalla somma chiesta in prestito.</t>
  </si>
  <si>
    <t>Importo del prestito:</t>
  </si>
  <si>
    <t xml:space="preserve"> Imposta sostitutiva dello 0,25%:</t>
  </si>
  <si>
    <t>Spese di istruttoria ed altre:</t>
  </si>
  <si>
    <t>Numero delle rate ogni anno:</t>
  </si>
  <si>
    <t>Importo di ogni singola rata:</t>
  </si>
  <si>
    <t>Inoltre, per prestiti finalizzati o comunque inferiori ai 18 mesi, per esempio quelli affettuati presso la grande distribuzione tipo euronics, mediaworld,</t>
  </si>
  <si>
    <t>expert etc. indicate 0 (zero) come imposta sostitutiva e sommate le 16 euro tra le altre spese.</t>
  </si>
  <si>
    <t>importo, imposta sostitutiva, spese di istruttoria, durata del prestito, numero delle rate annuali e tasso tan.</t>
  </si>
  <si>
    <t>Finanziamenti e Prestiti Personali in 180 rate o 15 anni</t>
  </si>
  <si>
    <t>Foglio xls con formula di calcolo tan taeg o isc di un prestito con excel - by SocialPrestiti.it®  - Versione 2024</t>
  </si>
  <si>
    <t>previste dall'attuale legislazione, inclusa l'imposta sostitutiva, visitare il link che segue:</t>
  </si>
  <si>
    <t>calcolo taeg prestito online + altre informazioni sul taeg</t>
  </si>
  <si>
    <t>Calcolo Finanziamento con Maxi Rata Finale</t>
  </si>
  <si>
    <r>
      <rPr>
        <b/>
        <sz val="10"/>
        <color indexed="12"/>
        <rFont val="Arial"/>
        <family val="2"/>
      </rPr>
      <t>NB:</t>
    </r>
    <r>
      <rPr>
        <b/>
        <sz val="10"/>
        <color indexed="8"/>
        <rFont val="Arial"/>
        <family val="2"/>
      </rPr>
      <t xml:space="preserve"> per effettuare il calcolo del taeg OnLine di un prestito includendo tutte le voci 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</si>
</sst>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0.000%"/>
    <numFmt numFmtId="174" formatCode="_-* #,##0.00_-;\-* #,##0.00_-;_-* \-??_-;_-@_-"/>
    <numFmt numFmtId="175" formatCode="&quot;€ &quot;#,##0.00;[Red]&quot;-€ &quot;#,##0.00"/>
    <numFmt numFmtId="176" formatCode="&quot;€ &quot;#,##0.00;&quot;-€ &quot;#,##0.00"/>
    <numFmt numFmtId="177" formatCode="0.00000"/>
    <numFmt numFmtId="178" formatCode="General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4"/>
      <color theme="10"/>
      <name val="Arial"/>
      <family val="2"/>
    </font>
    <font>
      <b/>
      <sz val="14"/>
      <color rgb="FF0000FF"/>
      <name val="Arial"/>
      <family val="2"/>
    </font>
    <font>
      <b/>
      <sz val="13"/>
      <color rgb="FF0000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>
      <alignment/>
      <protection/>
    </xf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45" applyFont="1">
      <alignment/>
      <protection/>
    </xf>
    <xf numFmtId="0" fontId="1" fillId="0" borderId="0" xfId="45">
      <alignment/>
      <protection/>
    </xf>
    <xf numFmtId="172" fontId="4" fillId="0" borderId="0" xfId="44" applyFont="1" applyFill="1" applyAlignment="1">
      <alignment vertical="center"/>
    </xf>
    <xf numFmtId="172" fontId="4" fillId="0" borderId="0" xfId="44" applyFont="1" applyAlignment="1">
      <alignment vertical="center"/>
    </xf>
    <xf numFmtId="172" fontId="4" fillId="0" borderId="0" xfId="44" applyFont="1" applyFill="1" applyAlignment="1">
      <alignment vertical="top"/>
    </xf>
    <xf numFmtId="172" fontId="4" fillId="0" borderId="0" xfId="44" applyFont="1" applyAlignment="1">
      <alignment vertical="top"/>
    </xf>
    <xf numFmtId="172" fontId="57" fillId="0" borderId="0" xfId="44" applyFont="1" applyFill="1" applyBorder="1" applyAlignment="1">
      <alignment vertical="center"/>
    </xf>
    <xf numFmtId="172" fontId="58" fillId="0" borderId="0" xfId="44" applyFont="1" applyFill="1" applyAlignment="1">
      <alignment vertical="center"/>
    </xf>
    <xf numFmtId="172" fontId="4" fillId="0" borderId="0" xfId="44" applyFont="1" applyAlignment="1">
      <alignment/>
    </xf>
    <xf numFmtId="172" fontId="59" fillId="0" borderId="0" xfId="44" applyFont="1" applyFill="1" applyAlignment="1">
      <alignment vertical="center"/>
    </xf>
    <xf numFmtId="172" fontId="5" fillId="0" borderId="0" xfId="44" applyFont="1" applyAlignment="1">
      <alignment vertical="center"/>
    </xf>
    <xf numFmtId="0" fontId="2" fillId="0" borderId="0" xfId="45" applyFont="1" applyBorder="1" applyAlignment="1">
      <alignment vertical="center"/>
      <protection/>
    </xf>
    <xf numFmtId="173" fontId="59" fillId="0" borderId="0" xfId="45" applyNumberFormat="1" applyFont="1" applyBorder="1" applyAlignment="1">
      <alignment horizontal="right" vertical="center"/>
      <protection/>
    </xf>
    <xf numFmtId="175" fontId="5" fillId="0" borderId="0" xfId="45" applyNumberFormat="1" applyFont="1" applyBorder="1" applyAlignment="1" applyProtection="1">
      <alignment horizontal="right" vertical="center"/>
      <protection/>
    </xf>
    <xf numFmtId="176" fontId="5" fillId="33" borderId="0" xfId="45" applyNumberFormat="1" applyFont="1" applyFill="1" applyBorder="1" applyAlignment="1">
      <alignment horizontal="right" vertical="center"/>
      <protection/>
    </xf>
    <xf numFmtId="173" fontId="57" fillId="0" borderId="0" xfId="45" applyNumberFormat="1" applyFont="1" applyBorder="1" applyAlignment="1">
      <alignment horizontal="right" vertical="center"/>
      <protection/>
    </xf>
    <xf numFmtId="173" fontId="5" fillId="33" borderId="0" xfId="52" applyNumberFormat="1" applyFont="1" applyFill="1" applyBorder="1" applyAlignment="1" applyProtection="1">
      <alignment horizontal="right" vertical="center"/>
      <protection/>
    </xf>
    <xf numFmtId="173" fontId="60" fillId="34" borderId="0" xfId="45" applyNumberFormat="1" applyFont="1" applyFill="1" applyBorder="1" applyAlignment="1">
      <alignment horizontal="right" vertical="center"/>
      <protection/>
    </xf>
    <xf numFmtId="173" fontId="5" fillId="34" borderId="0" xfId="52" applyNumberFormat="1" applyFont="1" applyFill="1" applyBorder="1" applyAlignment="1" applyProtection="1">
      <alignment horizontal="right" vertical="center"/>
      <protection/>
    </xf>
    <xf numFmtId="173" fontId="2" fillId="0" borderId="0" xfId="52" applyNumberFormat="1" applyFont="1" applyFill="1" applyBorder="1" applyAlignment="1" applyProtection="1">
      <alignment vertical="center"/>
      <protection/>
    </xf>
    <xf numFmtId="177" fontId="2" fillId="0" borderId="0" xfId="45" applyNumberFormat="1" applyFont="1">
      <alignment/>
      <protection/>
    </xf>
    <xf numFmtId="0" fontId="1" fillId="0" borderId="0" xfId="45" applyAlignment="1">
      <alignment vertical="center"/>
      <protection/>
    </xf>
    <xf numFmtId="0" fontId="6" fillId="0" borderId="0" xfId="45" applyFont="1">
      <alignment/>
      <protection/>
    </xf>
    <xf numFmtId="0" fontId="61" fillId="35" borderId="0" xfId="45" applyFont="1" applyFill="1">
      <alignment/>
      <protection/>
    </xf>
    <xf numFmtId="178" fontId="62" fillId="0" borderId="0" xfId="36" applyNumberFormat="1" applyFont="1" applyFill="1" applyAlignment="1" applyProtection="1">
      <alignment/>
      <protection/>
    </xf>
    <xf numFmtId="178" fontId="62" fillId="0" borderId="0" xfId="36" applyNumberFormat="1" applyFont="1" applyFill="1" applyAlignment="1" applyProtection="1">
      <alignment vertical="center"/>
      <protection/>
    </xf>
    <xf numFmtId="178" fontId="62" fillId="0" borderId="0" xfId="36" applyNumberFormat="1" applyFont="1" applyFill="1" applyAlignment="1" applyProtection="1">
      <alignment vertical="top"/>
      <protection/>
    </xf>
    <xf numFmtId="172" fontId="63" fillId="0" borderId="0" xfId="44" applyFont="1" applyFill="1" applyBorder="1" applyAlignment="1">
      <alignment vertical="center"/>
    </xf>
    <xf numFmtId="172" fontId="64" fillId="0" borderId="10" xfId="44" applyFont="1" applyFill="1" applyBorder="1" applyAlignment="1">
      <alignment vertical="center"/>
    </xf>
    <xf numFmtId="172" fontId="64" fillId="0" borderId="11" xfId="44" applyFont="1" applyFill="1" applyBorder="1" applyAlignment="1">
      <alignment vertical="center"/>
    </xf>
    <xf numFmtId="172" fontId="64" fillId="0" borderId="12" xfId="44" applyFont="1" applyFill="1" applyBorder="1" applyAlignment="1">
      <alignment vertical="center"/>
    </xf>
    <xf numFmtId="172" fontId="65" fillId="0" borderId="0" xfId="44" applyFont="1" applyFill="1" applyBorder="1" applyAlignment="1">
      <alignment vertical="center"/>
    </xf>
    <xf numFmtId="172" fontId="60" fillId="0" borderId="0" xfId="44" applyFont="1" applyFill="1" applyBorder="1" applyAlignment="1">
      <alignment vertical="center"/>
    </xf>
    <xf numFmtId="172" fontId="64" fillId="0" borderId="0" xfId="44" applyFont="1" applyAlignment="1">
      <alignment vertical="center"/>
    </xf>
    <xf numFmtId="173" fontId="59" fillId="8" borderId="0" xfId="45" applyNumberFormat="1" applyFont="1" applyFill="1" applyBorder="1" applyAlignment="1">
      <alignment horizontal="right" vertical="center"/>
      <protection/>
    </xf>
    <xf numFmtId="175" fontId="66" fillId="8" borderId="0" xfId="47" applyNumberFormat="1" applyFont="1" applyFill="1" applyBorder="1" applyAlignment="1" applyProtection="1">
      <alignment horizontal="right" vertical="center"/>
      <protection locked="0"/>
    </xf>
    <xf numFmtId="10" fontId="5" fillId="8" borderId="0" xfId="52" applyNumberFormat="1" applyFont="1" applyFill="1" applyBorder="1" applyAlignment="1" applyProtection="1">
      <alignment horizontal="right" vertical="center"/>
      <protection/>
    </xf>
    <xf numFmtId="0" fontId="5" fillId="8" borderId="0" xfId="45" applyFont="1" applyFill="1" applyBorder="1" applyAlignment="1" applyProtection="1">
      <alignment horizontal="right" vertical="center"/>
      <protection locked="0"/>
    </xf>
    <xf numFmtId="0" fontId="5" fillId="8" borderId="0" xfId="45" applyFont="1" applyFill="1" applyBorder="1" applyAlignment="1" applyProtection="1">
      <alignment horizontal="right" vertical="center"/>
      <protection/>
    </xf>
    <xf numFmtId="173" fontId="5" fillId="8" borderId="0" xfId="52" applyNumberFormat="1" applyFont="1" applyFill="1" applyBorder="1" applyAlignment="1" applyProtection="1">
      <alignment horizontal="right" vertical="center"/>
      <protection locked="0"/>
    </xf>
    <xf numFmtId="174" fontId="5" fillId="36" borderId="0" xfId="45" applyNumberFormat="1" applyFont="1" applyFill="1" applyBorder="1" applyAlignment="1">
      <alignment horizontal="right" vertical="center"/>
      <protection/>
    </xf>
    <xf numFmtId="173" fontId="7" fillId="36" borderId="0" xfId="45" applyNumberFormat="1" applyFont="1" applyFill="1" applyBorder="1" applyAlignment="1">
      <alignment horizontal="right" vertical="center"/>
      <protection/>
    </xf>
    <xf numFmtId="175" fontId="66" fillId="37" borderId="0" xfId="47" applyNumberFormat="1" applyFont="1" applyFill="1" applyBorder="1" applyAlignment="1" applyProtection="1">
      <alignment horizontal="right" vertical="center"/>
      <protection locked="0"/>
    </xf>
    <xf numFmtId="10" fontId="5" fillId="37" borderId="0" xfId="52" applyNumberFormat="1" applyFont="1" applyFill="1" applyBorder="1" applyAlignment="1" applyProtection="1">
      <alignment horizontal="right" vertical="center"/>
      <protection/>
    </xf>
    <xf numFmtId="175" fontId="5" fillId="37" borderId="0" xfId="45" applyNumberFormat="1" applyFont="1" applyFill="1" applyBorder="1" applyAlignment="1" applyProtection="1">
      <alignment horizontal="right" vertical="center"/>
      <protection/>
    </xf>
    <xf numFmtId="0" fontId="5" fillId="37" borderId="0" xfId="45" applyFont="1" applyFill="1" applyBorder="1" applyAlignment="1" applyProtection="1">
      <alignment horizontal="right" vertical="center"/>
      <protection locked="0"/>
    </xf>
    <xf numFmtId="0" fontId="5" fillId="37" borderId="0" xfId="45" applyFont="1" applyFill="1" applyBorder="1" applyAlignment="1" applyProtection="1">
      <alignment horizontal="right" vertical="center"/>
      <protection/>
    </xf>
    <xf numFmtId="173" fontId="5" fillId="37" borderId="0" xfId="52" applyNumberFormat="1" applyFont="1" applyFill="1" applyBorder="1" applyAlignment="1" applyProtection="1">
      <alignment horizontal="right" vertical="center"/>
      <protection locked="0"/>
    </xf>
    <xf numFmtId="174" fontId="5" fillId="37" borderId="0" xfId="45" applyNumberFormat="1" applyFont="1" applyFill="1" applyBorder="1" applyAlignment="1">
      <alignment horizontal="right" vertical="center"/>
      <protection/>
    </xf>
    <xf numFmtId="173" fontId="5" fillId="38" borderId="0" xfId="52" applyNumberFormat="1" applyFont="1" applyFill="1" applyBorder="1" applyAlignment="1" applyProtection="1">
      <alignment horizontal="right" vertical="center"/>
      <protection/>
    </xf>
    <xf numFmtId="10" fontId="67" fillId="0" borderId="0" xfId="36" applyNumberFormat="1" applyFont="1" applyFill="1" applyBorder="1" applyAlignment="1" applyProtection="1">
      <alignment horizontal="left"/>
      <protection/>
    </xf>
    <xf numFmtId="0" fontId="8" fillId="0" borderId="0" xfId="45" applyFont="1" applyBorder="1" applyAlignment="1">
      <alignment horizontal="lef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prestiti.it/calcolo-taeg-isc-prestito.htm" TargetMode="External" /><Relationship Id="rId3" Type="http://schemas.openxmlformats.org/officeDocument/2006/relationships/hyperlink" Target="https://www.socialprestiti.it/calcolo-taeg-isc-prestit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2</xdr:col>
      <xdr:colOff>828675</xdr:colOff>
      <xdr:row>3</xdr:row>
      <xdr:rowOff>228600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086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prestiti.it/piccoli-prestiti.htm" TargetMode="External" /><Relationship Id="rId2" Type="http://schemas.openxmlformats.org/officeDocument/2006/relationships/hyperlink" Target="https://www.socialprestiti.it/prestiti-15-anni-e-180-mesi.htm" TargetMode="External" /><Relationship Id="rId3" Type="http://schemas.openxmlformats.org/officeDocument/2006/relationships/hyperlink" Target="https://www.socialprestiti.it/calcolo-taeg-isc-prestito.htm" TargetMode="External" /><Relationship Id="rId4" Type="http://schemas.openxmlformats.org/officeDocument/2006/relationships/hyperlink" Target="https://www.socialprestiti.it/calcolo-maxirata-finale-di-un-finanziamento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1" sqref="A31"/>
    </sheetView>
  </sheetViews>
  <sheetFormatPr defaultColWidth="8.7109375" defaultRowHeight="15"/>
  <cols>
    <col min="1" max="1" width="1.57421875" style="2" customWidth="1"/>
    <col min="2" max="2" width="35.00390625" style="2" customWidth="1"/>
    <col min="3" max="3" width="18.57421875" style="2" customWidth="1"/>
    <col min="4" max="4" width="2.7109375" style="2" customWidth="1"/>
    <col min="5" max="5" width="87.00390625" style="2" customWidth="1"/>
    <col min="6" max="244" width="8.7109375" style="2" customWidth="1"/>
    <col min="245" max="245" width="3.28125" style="2" customWidth="1"/>
    <col min="246" max="246" width="31.8515625" style="2" customWidth="1"/>
    <col min="247" max="247" width="22.421875" style="2" customWidth="1"/>
    <col min="248" max="248" width="77.140625" style="2" customWidth="1"/>
    <col min="249" max="16384" width="8.7109375" style="2" customWidth="1"/>
  </cols>
  <sheetData>
    <row r="1" spans="1:5" ht="15">
      <c r="A1" s="1"/>
      <c r="E1" s="24" t="s">
        <v>8</v>
      </c>
    </row>
    <row r="2" spans="1:5" ht="20.25" customHeight="1">
      <c r="A2" s="3"/>
      <c r="B2" s="4"/>
      <c r="C2" s="4"/>
      <c r="D2" s="4"/>
      <c r="E2" s="25" t="s">
        <v>7</v>
      </c>
    </row>
    <row r="3" spans="1:5" ht="23.25" customHeight="1">
      <c r="A3" s="5"/>
      <c r="B3" s="6"/>
      <c r="C3" s="6"/>
      <c r="D3" s="6"/>
      <c r="E3" s="26" t="s">
        <v>21</v>
      </c>
    </row>
    <row r="4" spans="1:5" ht="24.75" customHeight="1" thickBot="1">
      <c r="A4" s="5"/>
      <c r="B4" s="6"/>
      <c r="C4" s="6"/>
      <c r="D4" s="6"/>
      <c r="E4" s="27" t="s">
        <v>25</v>
      </c>
    </row>
    <row r="5" spans="1:5" ht="5.25" customHeight="1" hidden="1" thickBot="1">
      <c r="A5" s="5"/>
      <c r="B5" s="6"/>
      <c r="C5" s="6"/>
      <c r="D5" s="6"/>
      <c r="E5" s="27"/>
    </row>
    <row r="6" spans="1:5" ht="21" customHeight="1" thickBot="1">
      <c r="A6" s="28"/>
      <c r="B6" s="29" t="s">
        <v>22</v>
      </c>
      <c r="C6" s="30"/>
      <c r="D6" s="30"/>
      <c r="E6" s="31"/>
    </row>
    <row r="7" spans="1:5" ht="19.5" customHeight="1">
      <c r="A7" s="7"/>
      <c r="B7" s="32" t="s">
        <v>9</v>
      </c>
      <c r="C7" s="33"/>
      <c r="D7" s="33"/>
      <c r="E7" s="33"/>
    </row>
    <row r="8" spans="1:5" ht="19.5" customHeight="1">
      <c r="A8" s="8"/>
      <c r="B8" s="34" t="s">
        <v>10</v>
      </c>
      <c r="C8" s="4" t="s">
        <v>20</v>
      </c>
      <c r="D8" s="4"/>
      <c r="E8" s="9"/>
    </row>
    <row r="9" spans="1:5" ht="15" customHeight="1">
      <c r="A9" s="10"/>
      <c r="B9" s="4" t="s">
        <v>11</v>
      </c>
      <c r="C9" s="11"/>
      <c r="D9" s="11"/>
      <c r="E9" s="9"/>
    </row>
    <row r="10" spans="1:5" ht="15" customHeight="1">
      <c r="A10" s="10"/>
      <c r="B10" s="4" t="s">
        <v>12</v>
      </c>
      <c r="C10" s="11"/>
      <c r="D10" s="11"/>
      <c r="E10" s="9"/>
    </row>
    <row r="11" spans="1:5" ht="15" customHeight="1">
      <c r="A11" s="10"/>
      <c r="B11" s="4" t="s">
        <v>18</v>
      </c>
      <c r="C11" s="11"/>
      <c r="D11" s="11"/>
      <c r="E11" s="9"/>
    </row>
    <row r="12" spans="1:5" ht="15" customHeight="1">
      <c r="A12" s="10"/>
      <c r="B12" s="4" t="s">
        <v>19</v>
      </c>
      <c r="C12" s="11"/>
      <c r="D12" s="11"/>
      <c r="E12" s="9"/>
    </row>
    <row r="13" spans="1:5" ht="14.25" customHeight="1">
      <c r="A13" s="10"/>
      <c r="B13" s="11"/>
      <c r="C13" s="11"/>
      <c r="D13" s="11"/>
      <c r="E13" s="9"/>
    </row>
    <row r="14" spans="1:5" s="22" customFormat="1" ht="15" customHeight="1">
      <c r="A14" s="12"/>
      <c r="B14" s="35" t="s">
        <v>13</v>
      </c>
      <c r="C14" s="36">
        <v>17500</v>
      </c>
      <c r="D14" s="43"/>
      <c r="E14" s="52" t="s">
        <v>26</v>
      </c>
    </row>
    <row r="15" spans="1:5" s="22" customFormat="1" ht="19.5" customHeight="1">
      <c r="A15" s="12"/>
      <c r="B15" s="35" t="s">
        <v>14</v>
      </c>
      <c r="C15" s="37">
        <v>0.0025</v>
      </c>
      <c r="D15" s="44"/>
      <c r="E15" s="52" t="s">
        <v>23</v>
      </c>
    </row>
    <row r="16" spans="1:5" s="22" customFormat="1" ht="19.5" customHeight="1">
      <c r="A16" s="12"/>
      <c r="B16" s="13" t="s">
        <v>0</v>
      </c>
      <c r="C16" s="14">
        <f>C14*C15</f>
        <v>43.75</v>
      </c>
      <c r="D16" s="45"/>
      <c r="E16" s="51" t="s">
        <v>24</v>
      </c>
    </row>
    <row r="17" spans="1:5" s="22" customFormat="1" ht="19.5" customHeight="1">
      <c r="A17" s="12"/>
      <c r="B17" s="35" t="s">
        <v>15</v>
      </c>
      <c r="C17" s="38">
        <v>175</v>
      </c>
      <c r="D17" s="46"/>
      <c r="E17" s="12"/>
    </row>
    <row r="18" spans="1:5" s="22" customFormat="1" ht="19.5" customHeight="1">
      <c r="A18" s="12"/>
      <c r="B18" s="35" t="s">
        <v>5</v>
      </c>
      <c r="C18" s="38">
        <v>6</v>
      </c>
      <c r="D18" s="46"/>
      <c r="E18" s="12"/>
    </row>
    <row r="19" spans="1:5" s="22" customFormat="1" ht="19.5" customHeight="1">
      <c r="A19" s="12"/>
      <c r="B19" s="35" t="s">
        <v>16</v>
      </c>
      <c r="C19" s="39">
        <v>12</v>
      </c>
      <c r="D19" s="47"/>
      <c r="E19" s="12">
        <v>12</v>
      </c>
    </row>
    <row r="20" spans="1:5" s="22" customFormat="1" ht="19.5" customHeight="1">
      <c r="A20" s="12"/>
      <c r="B20" s="35" t="s">
        <v>1</v>
      </c>
      <c r="C20" s="40">
        <v>0.0879</v>
      </c>
      <c r="D20" s="48"/>
      <c r="E20" s="12"/>
    </row>
    <row r="21" spans="1:5" s="22" customFormat="1" ht="19.5" customHeight="1">
      <c r="A21" s="12"/>
      <c r="B21" s="13" t="s">
        <v>17</v>
      </c>
      <c r="C21" s="15">
        <f>(PMT(C20/$C19,C18*$C19,1000,0)*-1)*C14/1000</f>
        <v>313.6260562012254</v>
      </c>
      <c r="D21" s="15"/>
      <c r="E21" s="12"/>
    </row>
    <row r="22" spans="1:5" s="22" customFormat="1" ht="19.5" customHeight="1">
      <c r="A22" s="12"/>
      <c r="B22" s="13" t="s">
        <v>2</v>
      </c>
      <c r="C22" s="15">
        <f>C21*C19*C18</f>
        <v>22581.07604648823</v>
      </c>
      <c r="D22" s="15"/>
      <c r="E22" s="12"/>
    </row>
    <row r="23" spans="1:5" s="22" customFormat="1" ht="19.5" customHeight="1">
      <c r="A23" s="12"/>
      <c r="B23" s="42" t="s">
        <v>3</v>
      </c>
      <c r="C23" s="41">
        <f>C14-C16-C17</f>
        <v>17281.25</v>
      </c>
      <c r="D23" s="49"/>
      <c r="E23" s="12"/>
    </row>
    <row r="24" spans="1:5" s="22" customFormat="1" ht="19.5" customHeight="1">
      <c r="A24" s="12"/>
      <c r="B24" s="16" t="s">
        <v>4</v>
      </c>
      <c r="C24" s="17">
        <f>RATE(C18*$C19,-C21,C23,,0)*$C19</f>
        <v>0.09246947361379378</v>
      </c>
      <c r="D24" s="17"/>
      <c r="E24" s="12"/>
    </row>
    <row r="25" spans="1:5" s="22" customFormat="1" ht="19.5" customHeight="1">
      <c r="A25" s="12"/>
      <c r="B25" s="18" t="s">
        <v>6</v>
      </c>
      <c r="C25" s="19">
        <f>((1+C24/C19)^C19)-1</f>
        <v>0.09649093124934782</v>
      </c>
      <c r="D25" s="50"/>
      <c r="E25" s="20"/>
    </row>
    <row r="26" spans="1:5" ht="15">
      <c r="A26" s="1"/>
      <c r="B26" s="1"/>
      <c r="C26" s="1"/>
      <c r="D26" s="1"/>
      <c r="E26" s="21"/>
    </row>
    <row r="27" spans="3:4" ht="15.75">
      <c r="C27" s="23"/>
      <c r="D27" s="23"/>
    </row>
    <row r="28" spans="3:4" ht="15.75">
      <c r="C28" s="23"/>
      <c r="D28" s="23"/>
    </row>
    <row r="29" spans="3:4" ht="15.75">
      <c r="C29" s="23"/>
      <c r="D29" s="23"/>
    </row>
    <row r="30" spans="3:4" ht="15.75">
      <c r="C30" s="23"/>
      <c r="D30" s="23"/>
    </row>
    <row r="31" spans="3:4" ht="15.75">
      <c r="C31" s="23"/>
      <c r="D31" s="23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C19:D19" name="Intervallo2_1_1"/>
    <protectedRange sqref="C15:D15" name="Intervallo1_1_1"/>
  </protectedRanges>
  <hyperlinks>
    <hyperlink ref="E2" r:id="rId1" tooltip="Piccoli &amp; Piccolissimi Prestiti Personali a Partire da 300 Euro" display="Piccoli &amp; Piccolissimi Prestiti Personali a Partire da 300 Euro"/>
    <hyperlink ref="E3" r:id="rId2" tooltip="Finanziamenti e Prestiti Personali in 180 rate o 15 anni" display="Finanziamenti e Prestiti Personali in 180 rate o 15 anni"/>
    <hyperlink ref="E16" r:id="rId3" tooltip="calcolo taeg prestito online + altre informazioni sul taeg" display="calcolo taeg prestito online + altre informazioni sul taeg"/>
    <hyperlink ref="E4" r:id="rId4" tooltip="Calcolo Finanziamento con Maxi Rata Finale" display="Calcolo Finanziamento con Maxi Rata Finale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SocialPrestiti.it;</Manager>
  <Company>SocialPrestiti.it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excel di calcolo tan taeg o isc prestito in excel xls 2024</dc:title>
  <dc:subject>Foglio excel di calcolo taeg prestito in excel xls by socialprestiti.it</dc:subject>
  <dc:creator>SocialPrestiti.it</dc:creator>
  <cp:keywords>calcolo; taeg; prestito; excel; xls; socialprestiti.it; tan; isc</cp:keywords>
  <dc:description>Foglio in xls per calcolare il tan taeg o isc di un prestito con excel xls by socialprestiti.it 2024</dc:description>
  <cp:lastModifiedBy>Rodolfo</cp:lastModifiedBy>
  <dcterms:created xsi:type="dcterms:W3CDTF">2017-05-11T16:03:19Z</dcterms:created>
  <dcterms:modified xsi:type="dcterms:W3CDTF">2023-12-23T12:26:28Z</dcterms:modified>
  <cp:category>calcolo; taeg; excel; xls; prestito; socialprestiti.it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taeg prestito excel">
    <vt:lpwstr>calcolo taeg prestito excel</vt:lpwstr>
  </property>
</Properties>
</file>